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Data from APPCC\"/>
    </mc:Choice>
  </mc:AlternateContent>
  <bookViews>
    <workbookView xWindow="0" yWindow="0" windowWidth="20490" windowHeight="7755"/>
  </bookViews>
  <sheets>
    <sheet name="2021-22" sheetId="1" r:id="rId1"/>
  </sheets>
  <externalReferences>
    <externalReference r:id="rId2"/>
  </externalReferences>
  <definedNames>
    <definedName name="_A1000000">#REF!</definedName>
    <definedName name="_Apr02">[1]Newabstract!#REF!</definedName>
    <definedName name="_Apr03">[1]Newabstract!#REF!</definedName>
    <definedName name="_Apr04">[1]Newabstract!#REF!</definedName>
    <definedName name="_Apr05">[1]Newabstract!#REF!</definedName>
    <definedName name="_Apr06">[1]Newabstract!#REF!</definedName>
    <definedName name="_Apr07">[1]Newabstract!#REF!</definedName>
    <definedName name="_Apr08">[1]Newabstract!#REF!</definedName>
    <definedName name="_Apr09">[1]Newabstract!#REF!</definedName>
    <definedName name="_Apr10">[1]Newabstract!#REF!</definedName>
    <definedName name="_Apr11">[1]Newabstract!#REF!</definedName>
    <definedName name="_Apr13">[1]Newabstract!#REF!</definedName>
    <definedName name="_Apr14">[1]Newabstract!#REF!</definedName>
    <definedName name="_Apr15">[1]Newabstract!#REF!</definedName>
    <definedName name="_Apr16">[1]Newabstract!#REF!</definedName>
    <definedName name="_Apr17">[1]Newabstract!#REF!</definedName>
    <definedName name="_Apr20">[1]Newabstract!#REF!</definedName>
    <definedName name="_Apr21">[1]Newabstract!#REF!</definedName>
    <definedName name="_Apr22">[1]Newabstract!#REF!</definedName>
    <definedName name="_Apr23">[1]Newabstract!#REF!</definedName>
    <definedName name="_Apr24">[1]Newabstract!#REF!</definedName>
    <definedName name="_Apr27">[1]Newabstract!#REF!</definedName>
    <definedName name="_Apr28">[1]Newabstract!#REF!</definedName>
    <definedName name="_Apr29">[1]Newabstract!#REF!</definedName>
    <definedName name="_Apr30">[1]Newabstract!#REF!</definedName>
    <definedName name="_BSD1">#REF!</definedName>
    <definedName name="_BSD2">#REF!</definedName>
    <definedName name="_IED1">#REF!</definedName>
    <definedName name="_IED2">#REF!</definedName>
    <definedName name="_Mar06">[1]Newabstract!#REF!</definedName>
    <definedName name="_Mar09">[1]Newabstract!#REF!</definedName>
    <definedName name="_Mar10">[1]Newabstract!#REF!</definedName>
    <definedName name="_Mar11">[1]Newabstract!#REF!</definedName>
    <definedName name="_Mar12">[1]Newabstract!#REF!</definedName>
    <definedName name="_Mar13">[1]Newabstract!#REF!</definedName>
    <definedName name="_Mar16">[1]Newabstract!#REF!</definedName>
    <definedName name="_Mar17">[1]Newabstract!#REF!</definedName>
    <definedName name="_Mar18">[1]Newabstract!#REF!</definedName>
    <definedName name="_Mar19">[1]Newabstract!#REF!</definedName>
    <definedName name="_Mar20">[1]Newabstract!#REF!</definedName>
    <definedName name="_Mar23">[1]Newabstract!#REF!</definedName>
    <definedName name="_Mar24">[1]Newabstract!#REF!</definedName>
    <definedName name="_Mar25">[1]Newabstract!#REF!</definedName>
    <definedName name="_Mar26">[1]Newabstract!#REF!</definedName>
    <definedName name="_Mar27">[1]Newabstract!#REF!</definedName>
    <definedName name="_Mar28">[1]Newabstract!#REF!</definedName>
    <definedName name="_Mar30">[1]Newabstract!#REF!</definedName>
    <definedName name="_Mar31">[1]Newabstract!#REF!</definedName>
    <definedName name="_s1" hidden="1">{"pl_t&amp;d",#N/A,FALSE,"p&amp;l_t&amp;D_01_02 (2)"}</definedName>
    <definedName name="abb" hidden="1">{"pl_t&amp;d",#N/A,FALSE,"p&amp;l_t&amp;D_01_02 (2)"}</definedName>
    <definedName name="agri">#REF!</definedName>
    <definedName name="_xlnm.Database">#REF!</definedName>
    <definedName name="Discom1F1">#REF!</definedName>
    <definedName name="Discom1F2">#REF!</definedName>
    <definedName name="Discom1F3">#REF!</definedName>
    <definedName name="Discom1F4">#REF!</definedName>
    <definedName name="Discom1F6">#REF!</definedName>
    <definedName name="Discom2F1">#REF!</definedName>
    <definedName name="Discom2F2">#REF!</definedName>
    <definedName name="Discom2F3">#REF!</definedName>
    <definedName name="Discom2F4">#REF!</definedName>
    <definedName name="Discom2F6">#REF!</definedName>
    <definedName name="dom">#REF!</definedName>
    <definedName name="drawal" hidden="1">{"pl_t&amp;d",#N/A,FALSE,"p&amp;l_t&amp;D_01_02 (2)"}</definedName>
    <definedName name="ewtqyewqdu" hidden="1">{"pl_t&amp;d",#N/A,FALSE,"p&amp;l_t&amp;D_01_02 (2)"}</definedName>
    <definedName name="format5" hidden="1">{"pl_t&amp;d",#N/A,FALSE,"p&amp;l_t&amp;D_01_02 (2)"}</definedName>
    <definedName name="ltind">#REF!</definedName>
    <definedName name="no" hidden="1">{"pl_t&amp;d",#N/A,FALSE,"p&amp;l_t&amp;D_01_02 (2)"}</definedName>
    <definedName name="NonDom">#REF!</definedName>
    <definedName name="not" hidden="1">{"pl_t&amp;d",#N/A,FALSE,"p&amp;l_t&amp;D_01_02 (2)"}</definedName>
    <definedName name="_xlnm.Print_Area" localSheetId="0">'2021-22'!$A$1:$N$29</definedName>
    <definedName name="_xlnm.Print_Titles" localSheetId="0">'2021-22'!$A:$B</definedName>
    <definedName name="raa" hidden="1">{"pl_td_01_02",#N/A,FALSE,"p&amp;l_t&amp;D_01_02 (2)"}</definedName>
    <definedName name="raj" hidden="1">{"pl_t&amp;d",#N/A,FALSE,"p&amp;l_t&amp;D_01_02 (2)"}</definedName>
    <definedName name="raju" hidden="1">{"pl_t&amp;d",#N/A,FALSE,"p&amp;l_t&amp;D_01_02 (2)"}</definedName>
    <definedName name="rsv" hidden="1">{"pl_td_01_02",#N/A,FALSE,"p&amp;l_t&amp;D_01_02 (2)"}</definedName>
    <definedName name="s" hidden="1">{"pl_t&amp;d",#N/A,FALSE,"p&amp;l_t&amp;D_01_02 (2)"}</definedName>
    <definedName name="sale" hidden="1">{"pl_t&amp;d",#N/A,FALSE,"p&amp;l_t&amp;D_01_02 (2)"}</definedName>
    <definedName name="sales" hidden="1">{"pl_t&amp;d",#N/A,FALSE,"p&amp;l_t&amp;D_01_02 (2)"}</definedName>
    <definedName name="sales2" hidden="1">{"pl_t&amp;d",#N/A,FALSE,"p&amp;l_t&amp;D_01_02 (2)"}</definedName>
    <definedName name="SALES3" hidden="1">{"pl_t&amp;d",#N/A,FALSE,"p&amp;l_t&amp;D_01_02 (2)"}</definedName>
    <definedName name="Salesconfl" hidden="1">{"pl_t&amp;d",#N/A,FALSE,"p&amp;l_t&amp;D_01_02 (2)"}</definedName>
    <definedName name="Salesconflict" hidden="1">{"pl_t&amp;d",#N/A,FALSE,"p&amp;l_t&amp;D_01_02 (2)"}</definedName>
    <definedName name="sheet" hidden="1">{"pl_t&amp;d",#N/A,FALSE,"p&amp;l_t&amp;D_01_02 (2)"}</definedName>
    <definedName name="sheet3" hidden="1">{"pl_t&amp;d",#N/A,FALSE,"p&amp;l_t&amp;D_01_02 (2)"}</definedName>
    <definedName name="ss" hidden="1">{"pl_t&amp;d",#N/A,FALSE,"p&amp;l_t&amp;D_01_02 (2)"}</definedName>
    <definedName name="sss" hidden="1">{"pl_t&amp;d",#N/A,FALSE,"p&amp;l_t&amp;D_01_02 (2)"}</definedName>
    <definedName name="TTT" hidden="1">{"pl_t&amp;d",#N/A,FALSE,"p&amp;l_t&amp;D_01_02 (2)"}</definedName>
    <definedName name="wdsd" hidden="1">{"pl_t&amp;d",#N/A,FALSE,"p&amp;l_t&amp;D_01_02 (2)"}</definedName>
    <definedName name="wqetydwd" hidden="1">{"pl_t&amp;d",#N/A,FALSE,"p&amp;l_t&amp;D_01_02 (2)"}</definedName>
    <definedName name="wqsxd" hidden="1">{"pl_t&amp;d",#N/A,FALSE,"p&amp;l_t&amp;D_01_02 (2)"}</definedName>
    <definedName name="wqwq" hidden="1">{"pl_t&amp;d",#N/A,FALSE,"p&amp;l_t&amp;D_01_02 (2)"}</definedName>
    <definedName name="wqyqu" hidden="1">{"pl_t&amp;d",#N/A,FALSE,"p&amp;l_t&amp;D_01_02 (2)"}</definedName>
    <definedName name="wrn.pl." hidden="1">{"pl_t&amp;d",#N/A,FALSE,"p&amp;l_t&amp;D_01_02 (2)"}</definedName>
    <definedName name="wrn.pl_td." hidden="1">{"pl_td_01_02",#N/A,FALSE,"p&amp;l_t&amp;D_01_02 (2)"}</definedName>
    <definedName name="x" hidden="1">{"pl_t&amp;d",#N/A,FALSE,"p&amp;l_t&amp;D_01_02 (2)"}</definedName>
    <definedName name="xx" hidden="1">{"pl_t&amp;d",#N/A,FALSE,"p&amp;l_t&amp;D_01_02 (2)"}</definedName>
    <definedName name="xxc" hidden="1">{"pl_t&amp;d",#N/A,FALSE,"p&amp;l_t&amp;D_01_02 (2)"}</definedName>
    <definedName name="xxx" hidden="1">{"pl_t&amp;d",#N/A,FALSE,"p&amp;l_t&amp;D_01_02 (2)"}</definedName>
    <definedName name="y" hidden="1">{"pl_t&amp;d",#N/A,FALSE,"p&amp;l_t&amp;D_01_02 (2)"}</definedName>
    <definedName name="YEA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8" i="1"/>
  <c r="N19" i="1"/>
  <c r="N20" i="1"/>
  <c r="N21" i="1"/>
  <c r="N22" i="1"/>
  <c r="N23" i="1"/>
  <c r="N24" i="1"/>
  <c r="N25" i="1"/>
  <c r="N26" i="1"/>
  <c r="N27" i="1"/>
  <c r="J7" i="1"/>
  <c r="J8" i="1"/>
  <c r="J9" i="1"/>
  <c r="J10" i="1"/>
  <c r="J11" i="1"/>
  <c r="J12" i="1"/>
  <c r="J13" i="1"/>
  <c r="J18" i="1"/>
  <c r="J19" i="1"/>
  <c r="J20" i="1"/>
  <c r="J21" i="1"/>
  <c r="J22" i="1"/>
  <c r="J23" i="1"/>
  <c r="J24" i="1"/>
  <c r="J25" i="1"/>
  <c r="J26" i="1"/>
  <c r="J27" i="1"/>
  <c r="F7" i="1"/>
  <c r="F8" i="1"/>
  <c r="F9" i="1"/>
  <c r="F10" i="1"/>
  <c r="F11" i="1"/>
  <c r="F12" i="1"/>
  <c r="F13" i="1"/>
  <c r="F18" i="1"/>
  <c r="F19" i="1"/>
  <c r="F20" i="1"/>
  <c r="F21" i="1"/>
  <c r="F22" i="1"/>
  <c r="F23" i="1"/>
  <c r="F24" i="1"/>
  <c r="F25" i="1"/>
  <c r="F26" i="1"/>
  <c r="F27" i="1"/>
  <c r="M28" i="1" l="1"/>
  <c r="I28" i="1"/>
  <c r="H28" i="1"/>
  <c r="D28" i="1"/>
  <c r="G28" i="1"/>
  <c r="E16" i="1"/>
  <c r="I16" i="1"/>
  <c r="D16" i="1"/>
  <c r="L16" i="1"/>
  <c r="G16" i="1"/>
  <c r="J28" i="1" l="1"/>
  <c r="I29" i="1"/>
  <c r="L28" i="1"/>
  <c r="H16" i="1"/>
  <c r="H29" i="1" s="1"/>
  <c r="M16" i="1"/>
  <c r="C28" i="1"/>
  <c r="D29" i="1"/>
  <c r="G29" i="1"/>
  <c r="K16" i="1"/>
  <c r="N16" i="1" s="1"/>
  <c r="E28" i="1"/>
  <c r="K28" i="1"/>
  <c r="N28" i="1" s="1"/>
  <c r="C16" i="1"/>
  <c r="F16" i="1" s="1"/>
  <c r="J29" i="1" l="1"/>
  <c r="F28" i="1"/>
  <c r="J16" i="1"/>
  <c r="L29" i="1"/>
  <c r="E29" i="1"/>
  <c r="M29" i="1"/>
  <c r="K29" i="1"/>
  <c r="C29" i="1"/>
  <c r="F29" i="1" s="1"/>
  <c r="N29" i="1" l="1"/>
</calcChain>
</file>

<file path=xl/sharedStrings.xml><?xml version="1.0" encoding="utf-8"?>
<sst xmlns="http://schemas.openxmlformats.org/spreadsheetml/2006/main" count="29" uniqueCount="22">
  <si>
    <t xml:space="preserve">Sales for the year 2021-22 </t>
  </si>
  <si>
    <t>S.No</t>
  </si>
  <si>
    <t>Category</t>
  </si>
  <si>
    <t>Grand Total</t>
  </si>
  <si>
    <t>A</t>
  </si>
  <si>
    <t>HT</t>
  </si>
  <si>
    <t>Domestic</t>
  </si>
  <si>
    <t>Commerical &amp; Others</t>
  </si>
  <si>
    <t>Industry</t>
  </si>
  <si>
    <t>Institutional</t>
  </si>
  <si>
    <t>Agriculture &amp; Related</t>
  </si>
  <si>
    <t>RESCO's</t>
  </si>
  <si>
    <t>Temporary</t>
  </si>
  <si>
    <t>Total</t>
  </si>
  <si>
    <t>B</t>
  </si>
  <si>
    <t>LT</t>
  </si>
  <si>
    <t>Metered</t>
  </si>
  <si>
    <t>Unmetered</t>
  </si>
  <si>
    <t>Q1</t>
  </si>
  <si>
    <t>Q2</t>
  </si>
  <si>
    <t>Q3</t>
  </si>
  <si>
    <t>Annexure-3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</si>
</sst>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u/>
      <sz val="28"/>
      <name val="Arial"/>
      <family val="2"/>
    </font>
    <font>
      <b/>
      <u/>
      <sz val="2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z val="30"/>
      <name val="Arial"/>
      <family val="2"/>
    </font>
    <font>
      <b/>
      <sz val="30"/>
      <name val="Arial"/>
      <family val="2"/>
    </font>
    <font>
      <sz val="26"/>
      <name val="Arial"/>
      <family val="2"/>
    </font>
    <font>
      <sz val="22"/>
      <name val="Arial"/>
      <family val="2"/>
    </font>
    <font>
      <sz val="28"/>
      <name val="Arial"/>
      <family val="2"/>
    </font>
    <font>
      <sz val="36"/>
      <name val="Arial"/>
      <family val="2"/>
    </font>
    <font>
      <b/>
      <sz val="30"/>
      <color theme="1"/>
      <name val="Arial"/>
      <family val="2"/>
    </font>
    <font>
      <b/>
      <sz val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7" fontId="6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2" fontId="9" fillId="0" borderId="4" xfId="0" applyNumberFormat="1" applyFont="1" applyFill="1" applyBorder="1" applyAlignment="1">
      <alignment vertical="center"/>
    </xf>
    <xf numFmtId="2" fontId="10" fillId="3" borderId="4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2" fontId="11" fillId="0" borderId="0" xfId="0" applyNumberFormat="1" applyFont="1" applyFill="1" applyAlignment="1">
      <alignment vertical="center"/>
    </xf>
    <xf numFmtId="2" fontId="10" fillId="4" borderId="4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6" fillId="0" borderId="4" xfId="0" applyFont="1" applyFill="1" applyBorder="1" applyAlignment="1">
      <alignment horizontal="right" vertical="center" wrapText="1"/>
    </xf>
    <xf numFmtId="2" fontId="2" fillId="4" borderId="0" xfId="0" applyNumberFormat="1" applyFont="1" applyFill="1" applyAlignment="1">
      <alignment vertical="center"/>
    </xf>
    <xf numFmtId="2" fontId="3" fillId="4" borderId="0" xfId="0" applyNumberFormat="1" applyFont="1" applyFill="1" applyAlignment="1">
      <alignment vertical="center"/>
    </xf>
    <xf numFmtId="2" fontId="2" fillId="4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2" fontId="15" fillId="4" borderId="4" xfId="0" applyNumberFormat="1" applyFont="1" applyFill="1" applyBorder="1" applyAlignment="1">
      <alignment horizontal="right" vertical="center"/>
    </xf>
    <xf numFmtId="2" fontId="11" fillId="4" borderId="0" xfId="0" applyNumberFormat="1" applyFont="1" applyFill="1" applyAlignment="1">
      <alignment vertical="center"/>
    </xf>
    <xf numFmtId="2" fontId="11" fillId="4" borderId="0" xfId="0" applyNumberFormat="1" applyFont="1" applyFill="1" applyAlignment="1">
      <alignment horizontal="right" vertical="center"/>
    </xf>
    <xf numFmtId="2" fontId="8" fillId="4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mc\c\My%20Documents\SpecialREPORT-MAY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000000"/>
      <sheetName val="BKDNS-11KV"/>
      <sheetName val="BKDNS-33KV"/>
      <sheetName val="BKDNS-EHT"/>
      <sheetName val="Newabstract"/>
      <sheetName val="SHORTFALL"/>
      <sheetName val="ehtbds"/>
      <sheetName val="EHT"/>
      <sheetName val="BKDNS"/>
      <sheetName val="ehtbd"/>
      <sheetName val="PTR-FAILURES"/>
      <sheetName val="DTR-FAILURES"/>
      <sheetName val="disomwiseDTRs"/>
      <sheetName val="EHT-ABSTRACT"/>
      <sheetName val="BKDNS (2)"/>
      <sheetName val="24-07-04 "/>
      <sheetName val="ABST(SOUTH)"/>
      <sheetName val="Profit &amp; Loss"/>
      <sheetName val="Profit &amp; Loss july"/>
      <sheetName val="27-08-04  (2)"/>
      <sheetName val="ABST(SOUTH) rev 08-04"/>
      <sheetName val="1000000000000"/>
      <sheetName val="2000000000000"/>
      <sheetName val="3000000000000"/>
      <sheetName val="4000000000000"/>
      <sheetName val="5000000000000"/>
      <sheetName val="Sheet1"/>
      <sheetName val="Index"/>
      <sheetName val="Achivements"/>
      <sheetName val="Ser rel"/>
      <sheetName val="Services released"/>
      <sheetName val="Ser-2006-07"/>
      <sheetName val="Ser-existing"/>
      <sheetName val="Divn month progress"/>
      <sheetName val="Divn abst."/>
      <sheetName val="Month wise prog."/>
      <sheetName val="SSs"/>
      <sheetName val="Achvt "/>
      <sheetName val="Agl (white paper)"/>
      <sheetName val="Dried up wells"/>
      <sheetName val="SS( 2006-07) "/>
      <sheetName val="SS-existing"/>
      <sheetName val="DW2004-05 "/>
      <sheetName val="a"/>
      <sheetName val="b"/>
      <sheetName val="c"/>
      <sheetName val="d"/>
      <sheetName val="HT"/>
      <sheetName val="HT abstrct"/>
      <sheetName val="HT Add (2)"/>
      <sheetName val="HT details"/>
      <sheetName val="HT Add"/>
      <sheetName val="HT Rel"/>
      <sheetName val="LI Sch"/>
      <sheetName val="LI Schemes dedi Charged"/>
      <sheetName val="LI 1"/>
      <sheetName val="LT Abstract"/>
      <sheetName val="LT Town"/>
      <sheetName val="LT Rural"/>
      <sheetName val="LT MTM"/>
      <sheetName val="LT GDV"/>
      <sheetName val="LT Pending"/>
      <sheetName val="New Agl"/>
      <sheetName val="aquaculture"/>
      <sheetName val="Tathkal"/>
      <sheetName val="agriculture"/>
      <sheetName val="house holds"/>
      <sheetName val="3"/>
      <sheetName val="2"/>
      <sheetName val="1"/>
      <sheetName val="Sheet2"/>
      <sheetName val="DTR_x000d_FAILURES"/>
      <sheetName val=""/>
      <sheetName val="DTR_x005f_x000d_FAILURES"/>
      <sheetName val="DTR FAILURES"/>
      <sheetName val="ATC Loss Red"/>
      <sheetName val="DTR_x005f_x005f_x005f_x000d_FAILURES"/>
      <sheetName val="DTR_x005f_x005f_x005f_x005f_x005f_x005f_x005f_x000d_FAI"/>
      <sheetName val="DTR_x005f_x005f_x005f_x000d_FAI"/>
      <sheetName val="DTR_x000a_FAILURES"/>
      <sheetName val="DTR_x005f_x005f_x005f_x000d_F Ä_x0002__x0015__x0000__x0000_"/>
      <sheetName val="DTR_FAILURES"/>
      <sheetName val="DTR_x005f_x005f_x005f_x000d_F Ä_x0002__x0015_"/>
      <sheetName val="3-BGP"/>
      <sheetName val="BKDNS_(2)"/>
      <sheetName val="24-07-04_"/>
      <sheetName val="Profit_&amp;_Loss"/>
      <sheetName val="Profit_&amp;_Loss_july"/>
      <sheetName val="27-08-04__(2)"/>
      <sheetName val="ABST(SOUTH)_rev_08-04"/>
      <sheetName val="Ser_rel"/>
      <sheetName val="Services_released"/>
      <sheetName val="Divn_month_progress"/>
      <sheetName val="Divn_abst_"/>
      <sheetName val="Month_wise_prog_"/>
      <sheetName val="Achvt_"/>
      <sheetName val="Agl_(white_paper)"/>
      <sheetName val="Dried_up_wells"/>
      <sheetName val="SS(_2006-07)_"/>
      <sheetName val="DW2004-05_"/>
      <sheetName val="HT_abstrct"/>
      <sheetName val="HT_Add_(2)"/>
      <sheetName val="HT_details"/>
      <sheetName val="HT_Add"/>
      <sheetName val="HT_Rel"/>
      <sheetName val="LI_Sch"/>
      <sheetName val="LI_Schemes_dedi_Charged"/>
      <sheetName val="LI_1"/>
      <sheetName val="LT_Abstract"/>
      <sheetName val="LT_Town"/>
      <sheetName val="LT_Rural"/>
      <sheetName val="LT_MTM"/>
      <sheetName val="LT_GDV"/>
      <sheetName val="LT_Pending"/>
      <sheetName val="New_Agl"/>
      <sheetName val="house_holds"/>
      <sheetName val="ATC_Loss_Red"/>
      <sheetName val="DTR_x005f_x005f_x005f_x000d_F_Ä"/>
      <sheetName val="DTR_x005f_x005f_x005f_x000d_F Ä_x0002__x0015_??"/>
      <sheetName val="DTR_x005f_x005f_x005f_x000d_F Ä_x0002__x0015___"/>
      <sheetName val="DTR_x005f_x005f_x005f_x005f_x005f_x005f_x005f_x005f_x00"/>
      <sheetName val="DTR_x005f_x000a_FAILURES"/>
      <sheetName val="DTR_x005f_x005f_x005f_x005f_x005f_x005f_x005f_x000d_F "/>
      <sheetName val="DTR_x005f_x000d_FAI"/>
      <sheetName val="DTR_x005f_x000d_F Ä_x0002__x0015_"/>
      <sheetName val="DTR_x005f_x005f_x005f_x005f_x00"/>
      <sheetName val="DTR_x005f_x005f_x005f_x000d_F "/>
      <sheetName val="DTR_x005f_x000d_F_Ä"/>
      <sheetName val="DTR_x005f_x000d_F Ä_x0002__x0015___"/>
      <sheetName val="DTR_x005f_x005f_x005f_x000a_FAILURES"/>
      <sheetName val="DTR_x005f_x005f_x005f_x005f_x005f_x005f_x005f_x000d_F_"/>
      <sheetName val="R.Hrs. Since Comm"/>
      <sheetName val="agl-pump-sets"/>
      <sheetName val="EG"/>
      <sheetName val="pump-sets(AI)"/>
      <sheetName val="installes-capacity"/>
      <sheetName val="per-capita"/>
      <sheetName val="towns&amp;villages"/>
      <sheetName val="A2-02-03"/>
      <sheetName val="DTR_x000d_FAI"/>
      <sheetName val="DTR_x000d_F Ä_x0002__x0015_"/>
      <sheetName val="DTR_x005f_x005f_x00"/>
      <sheetName val="DTR_x005f_x000d_F "/>
      <sheetName val="DTR_x000d_F_Ä"/>
      <sheetName val="DTR_x000d_F Ä_x0002__x0015___"/>
      <sheetName val="DTR_x005f_x005f_x005f_x000d_F_"/>
      <sheetName val="DTR_x00"/>
      <sheetName val="DTR_x000d_F "/>
      <sheetName val="DTR_x005f_x000d_F_"/>
      <sheetName val="Sept "/>
      <sheetName val="DTR_x000d_F_"/>
      <sheetName val="DTR_x005f_x005f_x005f_x000d_F Ä_x005f_x0002__x00"/>
      <sheetName val="DTR_x005f_x005f_x005f_x005f_x005f_x005f_x005f_x000a_FAI"/>
      <sheetName val="DTR_x005f_x000d_F Ä_x005f_x0002__x005f_x0015_"/>
      <sheetName val="DTR_x005f_x000d_F Ä_x005f_x0002__x005f_x0015___"/>
      <sheetName val="DTR_x000d_F Ä_x005f_x0002__x005f_x0015_"/>
      <sheetName val="DTR_x000d_F Ä_x005f_x0002__x005f_x0015___"/>
      <sheetName val="DTR_x005f_x005f_x005f_x005f_x005f_x005f_x005f_x000d_F_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view="pageBreakPreview" zoomScale="30" zoomScaleNormal="30" zoomScaleSheetLayoutView="30" workbookViewId="0">
      <selection activeCell="S10" sqref="S10"/>
    </sheetView>
  </sheetViews>
  <sheetFormatPr defaultRowHeight="33.75" x14ac:dyDescent="0.5"/>
  <cols>
    <col min="1" max="1" width="13.42578125" style="1" customWidth="1"/>
    <col min="2" max="2" width="43.85546875" style="12" customWidth="1"/>
    <col min="3" max="3" width="24.7109375" style="1" customWidth="1"/>
    <col min="4" max="4" width="23.5703125" style="1" customWidth="1"/>
    <col min="5" max="6" width="25.140625" style="1" customWidth="1"/>
    <col min="7" max="7" width="25.5703125" style="1" customWidth="1"/>
    <col min="8" max="8" width="24.7109375" style="1" customWidth="1"/>
    <col min="9" max="10" width="24.42578125" style="1" customWidth="1"/>
    <col min="11" max="11" width="24.7109375" style="1" customWidth="1"/>
    <col min="12" max="12" width="24.85546875" style="1" customWidth="1"/>
    <col min="13" max="13" width="26" style="1" customWidth="1"/>
    <col min="14" max="14" width="31" style="5" customWidth="1"/>
    <col min="15" max="15" width="31.5703125" style="1" customWidth="1"/>
    <col min="16" max="16" width="32" style="2" customWidth="1"/>
    <col min="17" max="17" width="39.140625" style="3" customWidth="1"/>
    <col min="18" max="18" width="9.140625" style="1"/>
    <col min="19" max="19" width="28.42578125" style="1" bestFit="1" customWidth="1"/>
    <col min="20" max="20" width="9.140625" style="1"/>
    <col min="21" max="21" width="28.140625" style="1" customWidth="1"/>
    <col min="22" max="16384" width="9.140625" style="1"/>
  </cols>
  <sheetData>
    <row r="1" spans="1:19" ht="61.5" customHeight="1" x14ac:dyDescent="0.5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9" s="7" customFormat="1" ht="60.75" customHeight="1" x14ac:dyDescent="0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"/>
      <c r="N2" s="5"/>
      <c r="O2" s="6"/>
      <c r="P2" s="6"/>
      <c r="Q2" s="6"/>
    </row>
    <row r="3" spans="1:19" s="7" customFormat="1" ht="30.75" customHeight="1" x14ac:dyDescent="0.5">
      <c r="A3" s="8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4"/>
      <c r="N3" s="45"/>
      <c r="P3" s="10"/>
      <c r="Q3" s="11"/>
    </row>
    <row r="4" spans="1:19" s="7" customFormat="1" ht="38.25" hidden="1" customHeight="1" x14ac:dyDescent="0.2">
      <c r="B4" s="12"/>
      <c r="N4" s="45"/>
      <c r="P4" s="10"/>
      <c r="Q4" s="11"/>
    </row>
    <row r="5" spans="1:19" s="7" customFormat="1" ht="66.75" customHeight="1" x14ac:dyDescent="0.2">
      <c r="A5" s="13" t="s">
        <v>1</v>
      </c>
      <c r="B5" s="13" t="s">
        <v>2</v>
      </c>
      <c r="C5" s="14">
        <v>44287</v>
      </c>
      <c r="D5" s="14">
        <v>44317</v>
      </c>
      <c r="E5" s="14">
        <v>44348</v>
      </c>
      <c r="F5" s="14" t="s">
        <v>18</v>
      </c>
      <c r="G5" s="14">
        <v>44378</v>
      </c>
      <c r="H5" s="14">
        <v>44409</v>
      </c>
      <c r="I5" s="14">
        <v>44440</v>
      </c>
      <c r="J5" s="14" t="s">
        <v>19</v>
      </c>
      <c r="K5" s="14">
        <v>44470</v>
      </c>
      <c r="L5" s="14">
        <v>44501</v>
      </c>
      <c r="M5" s="14">
        <v>44531</v>
      </c>
      <c r="N5" s="15" t="s">
        <v>20</v>
      </c>
    </row>
    <row r="6" spans="1:19" s="7" customFormat="1" ht="60" customHeight="1" x14ac:dyDescent="0.2">
      <c r="A6" s="16" t="s">
        <v>4</v>
      </c>
      <c r="B6" s="17" t="s">
        <v>5</v>
      </c>
      <c r="C6" s="18"/>
      <c r="D6" s="19"/>
      <c r="E6" s="19"/>
      <c r="F6" s="19"/>
      <c r="G6" s="19"/>
      <c r="H6" s="19"/>
      <c r="I6" s="19"/>
      <c r="J6" s="19"/>
      <c r="K6" s="19"/>
      <c r="L6" s="18"/>
      <c r="M6" s="18"/>
      <c r="N6" s="20"/>
      <c r="P6" s="10"/>
      <c r="Q6" s="11"/>
    </row>
    <row r="7" spans="1:19" s="7" customFormat="1" ht="60" customHeight="1" x14ac:dyDescent="0.2">
      <c r="A7" s="21">
        <v>1</v>
      </c>
      <c r="B7" s="22" t="s">
        <v>6</v>
      </c>
      <c r="C7" s="23">
        <v>1.7183329999999999</v>
      </c>
      <c r="D7" s="23">
        <v>1.841315</v>
      </c>
      <c r="E7" s="23">
        <v>1.6898850000000001</v>
      </c>
      <c r="F7" s="24">
        <f t="shared" ref="F7:F13" si="0">SUM(C7:E7)</f>
        <v>5.2495330000000004</v>
      </c>
      <c r="G7" s="23">
        <v>1.5488989999999998</v>
      </c>
      <c r="H7" s="23">
        <v>1.6373000000000002</v>
      </c>
      <c r="I7" s="23">
        <v>1.5571389999999998</v>
      </c>
      <c r="J7" s="24">
        <f t="shared" ref="J7:J13" si="1">SUM(G7:I7)</f>
        <v>4.7433379999999996</v>
      </c>
      <c r="K7" s="23">
        <v>1.5309379999999999</v>
      </c>
      <c r="L7" s="23">
        <v>1.323137</v>
      </c>
      <c r="M7" s="23">
        <v>1.2194130000000003</v>
      </c>
      <c r="N7" s="24">
        <f t="shared" ref="N7:N13" si="2">SUM(K7:M7)</f>
        <v>4.0734880000000002</v>
      </c>
      <c r="P7" s="25"/>
      <c r="Q7" s="26"/>
      <c r="R7" s="25"/>
      <c r="S7" s="27"/>
    </row>
    <row r="8" spans="1:19" s="7" customFormat="1" ht="60" customHeight="1" x14ac:dyDescent="0.2">
      <c r="A8" s="21">
        <v>2</v>
      </c>
      <c r="B8" s="22" t="s">
        <v>7</v>
      </c>
      <c r="C8" s="23">
        <v>36.052528000000002</v>
      </c>
      <c r="D8" s="23">
        <v>26.651643670000002</v>
      </c>
      <c r="E8" s="23">
        <v>27.020874339999992</v>
      </c>
      <c r="F8" s="24">
        <f t="shared" si="0"/>
        <v>89.72504601</v>
      </c>
      <c r="G8" s="23">
        <v>29.087413829999996</v>
      </c>
      <c r="H8" s="23">
        <v>30.822129669999995</v>
      </c>
      <c r="I8" s="23">
        <v>31.121320000000004</v>
      </c>
      <c r="J8" s="24">
        <f t="shared" si="1"/>
        <v>91.030863499999995</v>
      </c>
      <c r="K8" s="23">
        <v>38.172691999999998</v>
      </c>
      <c r="L8" s="23">
        <v>31.793055166666665</v>
      </c>
      <c r="M8" s="23">
        <v>33.887526000000001</v>
      </c>
      <c r="N8" s="24">
        <f t="shared" si="2"/>
        <v>103.85327316666667</v>
      </c>
      <c r="P8" s="25"/>
      <c r="Q8" s="26"/>
      <c r="R8" s="25"/>
      <c r="S8" s="27"/>
    </row>
    <row r="9" spans="1:19" s="7" customFormat="1" ht="60" customHeight="1" x14ac:dyDescent="0.2">
      <c r="A9" s="21">
        <v>3</v>
      </c>
      <c r="B9" s="22" t="s">
        <v>8</v>
      </c>
      <c r="C9" s="23">
        <v>480.19313000000005</v>
      </c>
      <c r="D9" s="23">
        <v>424.45638199999996</v>
      </c>
      <c r="E9" s="23">
        <v>425.04811099999995</v>
      </c>
      <c r="F9" s="24">
        <f t="shared" si="0"/>
        <v>1329.697623</v>
      </c>
      <c r="G9" s="23">
        <v>468.19421582999996</v>
      </c>
      <c r="H9" s="23">
        <v>490.1137911666666</v>
      </c>
      <c r="I9" s="23">
        <v>472.20430999999996</v>
      </c>
      <c r="J9" s="24">
        <f t="shared" si="1"/>
        <v>1430.5123169966664</v>
      </c>
      <c r="K9" s="23">
        <v>513.93738000000008</v>
      </c>
      <c r="L9" s="23">
        <v>438.54069300000003</v>
      </c>
      <c r="M9" s="23">
        <v>504.88572383333337</v>
      </c>
      <c r="N9" s="24">
        <f t="shared" si="2"/>
        <v>1457.3637968333335</v>
      </c>
      <c r="P9" s="25"/>
      <c r="Q9" s="26"/>
      <c r="R9" s="25"/>
      <c r="S9" s="27"/>
    </row>
    <row r="10" spans="1:19" s="7" customFormat="1" ht="60" customHeight="1" x14ac:dyDescent="0.2">
      <c r="A10" s="21">
        <v>4</v>
      </c>
      <c r="B10" s="22" t="s">
        <v>9</v>
      </c>
      <c r="C10" s="23">
        <v>64.310464999999994</v>
      </c>
      <c r="D10" s="23">
        <v>57.124907489999998</v>
      </c>
      <c r="E10" s="23">
        <v>59.137978166999993</v>
      </c>
      <c r="F10" s="24">
        <f t="shared" si="0"/>
        <v>180.57335065699999</v>
      </c>
      <c r="G10" s="23">
        <v>65.123021000000008</v>
      </c>
      <c r="H10" s="23">
        <v>67.597958829999996</v>
      </c>
      <c r="I10" s="23">
        <v>62.756564000000004</v>
      </c>
      <c r="J10" s="24">
        <f t="shared" si="1"/>
        <v>195.47754383</v>
      </c>
      <c r="K10" s="23">
        <v>69.308265000000006</v>
      </c>
      <c r="L10" s="23">
        <v>58.259751000000001</v>
      </c>
      <c r="M10" s="23">
        <v>74.013778000000002</v>
      </c>
      <c r="N10" s="24">
        <f t="shared" si="2"/>
        <v>201.581794</v>
      </c>
      <c r="P10" s="25"/>
      <c r="Q10" s="26"/>
      <c r="R10" s="25"/>
      <c r="S10" s="27"/>
    </row>
    <row r="11" spans="1:19" s="7" customFormat="1" ht="60" customHeight="1" x14ac:dyDescent="0.2">
      <c r="A11" s="21">
        <v>5</v>
      </c>
      <c r="B11" s="22" t="s">
        <v>10</v>
      </c>
      <c r="C11" s="23">
        <v>60.550837999999999</v>
      </c>
      <c r="D11" s="23">
        <v>19.221335</v>
      </c>
      <c r="E11" s="23">
        <v>8.75854</v>
      </c>
      <c r="F11" s="24">
        <f t="shared" si="0"/>
        <v>88.530712999999992</v>
      </c>
      <c r="G11" s="23">
        <v>29.690448</v>
      </c>
      <c r="H11" s="23">
        <v>167.864464</v>
      </c>
      <c r="I11" s="23">
        <v>170.10333</v>
      </c>
      <c r="J11" s="24">
        <f t="shared" si="1"/>
        <v>367.65824199999997</v>
      </c>
      <c r="K11" s="23">
        <v>166.32242200000002</v>
      </c>
      <c r="L11" s="23">
        <v>117.39330099999999</v>
      </c>
      <c r="M11" s="23">
        <v>77.687994000000003</v>
      </c>
      <c r="N11" s="24">
        <f t="shared" si="2"/>
        <v>361.40371700000003</v>
      </c>
      <c r="P11" s="25"/>
      <c r="Q11" s="26"/>
      <c r="R11" s="25"/>
      <c r="S11" s="27"/>
    </row>
    <row r="12" spans="1:19" s="7" customFormat="1" ht="60" customHeight="1" x14ac:dyDescent="0.2">
      <c r="A12" s="21"/>
      <c r="B12" s="22" t="s">
        <v>11</v>
      </c>
      <c r="C12" s="23">
        <v>54.67</v>
      </c>
      <c r="D12" s="23">
        <v>45.67</v>
      </c>
      <c r="E12" s="23">
        <v>39.79</v>
      </c>
      <c r="F12" s="24">
        <f t="shared" si="0"/>
        <v>140.13</v>
      </c>
      <c r="G12" s="23">
        <v>34.01</v>
      </c>
      <c r="H12" s="23">
        <v>43.73</v>
      </c>
      <c r="I12" s="23">
        <v>34.79</v>
      </c>
      <c r="J12" s="24">
        <f t="shared" si="1"/>
        <v>112.53</v>
      </c>
      <c r="K12" s="23">
        <v>23.78</v>
      </c>
      <c r="L12" s="23">
        <v>14.85</v>
      </c>
      <c r="M12" s="23">
        <v>25.22</v>
      </c>
      <c r="N12" s="24">
        <f t="shared" si="2"/>
        <v>63.85</v>
      </c>
      <c r="P12" s="25"/>
      <c r="Q12" s="26"/>
      <c r="R12" s="25"/>
      <c r="S12" s="27"/>
    </row>
    <row r="13" spans="1:19" s="7" customFormat="1" ht="60" customHeight="1" x14ac:dyDescent="0.2">
      <c r="A13" s="21"/>
      <c r="B13" s="22" t="s">
        <v>12</v>
      </c>
      <c r="C13" s="23">
        <v>0</v>
      </c>
      <c r="D13" s="23">
        <v>0</v>
      </c>
      <c r="E13" s="23">
        <v>0</v>
      </c>
      <c r="F13" s="24">
        <f t="shared" si="0"/>
        <v>0</v>
      </c>
      <c r="G13" s="23">
        <v>0</v>
      </c>
      <c r="H13" s="23">
        <v>0</v>
      </c>
      <c r="I13" s="23">
        <v>0</v>
      </c>
      <c r="J13" s="24">
        <f t="shared" si="1"/>
        <v>0</v>
      </c>
      <c r="K13" s="23">
        <v>0</v>
      </c>
      <c r="L13" s="23">
        <v>0</v>
      </c>
      <c r="M13" s="23">
        <v>0</v>
      </c>
      <c r="N13" s="24">
        <f t="shared" si="2"/>
        <v>0</v>
      </c>
      <c r="P13" s="25"/>
      <c r="Q13" s="26"/>
      <c r="R13" s="25"/>
    </row>
    <row r="14" spans="1:19" s="7" customFormat="1" ht="60" hidden="1" customHeight="1" x14ac:dyDescent="0.2">
      <c r="A14" s="21"/>
      <c r="B14" s="22"/>
      <c r="C14" s="23"/>
      <c r="D14" s="23"/>
      <c r="E14" s="23"/>
      <c r="F14" s="24"/>
      <c r="G14" s="23"/>
      <c r="H14" s="23"/>
      <c r="I14" s="23"/>
      <c r="J14" s="24"/>
      <c r="K14" s="23"/>
      <c r="L14" s="23"/>
      <c r="M14" s="23"/>
      <c r="N14" s="24"/>
      <c r="P14" s="10"/>
      <c r="Q14" s="26"/>
      <c r="R14" s="25"/>
    </row>
    <row r="15" spans="1:19" s="7" customFormat="1" ht="60" hidden="1" customHeight="1" x14ac:dyDescent="0.2">
      <c r="A15" s="21"/>
      <c r="B15" s="22"/>
      <c r="C15" s="23"/>
      <c r="D15" s="23"/>
      <c r="E15" s="23"/>
      <c r="F15" s="24"/>
      <c r="G15" s="23"/>
      <c r="H15" s="23"/>
      <c r="I15" s="23"/>
      <c r="J15" s="24"/>
      <c r="K15" s="23"/>
      <c r="L15" s="23"/>
      <c r="M15" s="23"/>
      <c r="N15" s="24"/>
      <c r="P15" s="10"/>
      <c r="Q15" s="26"/>
      <c r="R15" s="25"/>
    </row>
    <row r="16" spans="1:19" s="29" customFormat="1" ht="60" customHeight="1" x14ac:dyDescent="0.2">
      <c r="A16" s="46" t="s">
        <v>13</v>
      </c>
      <c r="B16" s="46"/>
      <c r="C16" s="28">
        <f>SUM(C7:C15)</f>
        <v>697.49529400000006</v>
      </c>
      <c r="D16" s="28">
        <f t="shared" ref="D16:M16" si="3">SUM(D7:D15)</f>
        <v>574.96558315999994</v>
      </c>
      <c r="E16" s="28">
        <f t="shared" si="3"/>
        <v>561.44538850699996</v>
      </c>
      <c r="F16" s="28">
        <f>SUM(C16:E16)</f>
        <v>1833.9062656670001</v>
      </c>
      <c r="G16" s="28">
        <f t="shared" si="3"/>
        <v>627.65399765999996</v>
      </c>
      <c r="H16" s="28">
        <f t="shared" si="3"/>
        <v>801.76564366666662</v>
      </c>
      <c r="I16" s="28">
        <f t="shared" si="3"/>
        <v>772.53266299999996</v>
      </c>
      <c r="J16" s="28">
        <f>SUM(G16:I16)</f>
        <v>2201.9523043266663</v>
      </c>
      <c r="K16" s="28">
        <f t="shared" si="3"/>
        <v>813.0516970000001</v>
      </c>
      <c r="L16" s="28">
        <f t="shared" si="3"/>
        <v>662.15993716666674</v>
      </c>
      <c r="M16" s="28">
        <f t="shared" si="3"/>
        <v>716.91443483333342</v>
      </c>
      <c r="N16" s="28">
        <f>SUM(K16:M16)</f>
        <v>2192.1260690000004</v>
      </c>
      <c r="P16" s="30"/>
      <c r="Q16" s="26"/>
      <c r="R16" s="25"/>
    </row>
    <row r="17" spans="1:21" s="7" customFormat="1" ht="60" customHeight="1" x14ac:dyDescent="0.2">
      <c r="A17" s="16" t="s">
        <v>14</v>
      </c>
      <c r="B17" s="17" t="s">
        <v>15</v>
      </c>
      <c r="C17" s="31"/>
      <c r="D17" s="31"/>
      <c r="E17" s="31"/>
      <c r="F17" s="32"/>
      <c r="G17" s="31"/>
      <c r="H17" s="31"/>
      <c r="I17" s="31"/>
      <c r="J17" s="32"/>
      <c r="K17" s="31"/>
      <c r="L17" s="31"/>
      <c r="M17" s="31"/>
      <c r="N17" s="32"/>
      <c r="P17" s="10"/>
      <c r="Q17" s="26"/>
      <c r="R17" s="25"/>
    </row>
    <row r="18" spans="1:21" s="7" customFormat="1" ht="60" customHeight="1" x14ac:dyDescent="0.2">
      <c r="A18" s="21">
        <v>1</v>
      </c>
      <c r="B18" s="22" t="s">
        <v>6</v>
      </c>
      <c r="C18" s="23">
        <v>506.99262101666665</v>
      </c>
      <c r="D18" s="23">
        <v>538.83770800033324</v>
      </c>
      <c r="E18" s="23">
        <v>482.37033350333331</v>
      </c>
      <c r="F18" s="24">
        <f t="shared" ref="F18:F29" si="4">SUM(C18:E18)</f>
        <v>1528.2006625203333</v>
      </c>
      <c r="G18" s="23">
        <v>463.10143884333343</v>
      </c>
      <c r="H18" s="23">
        <v>478.76266215999999</v>
      </c>
      <c r="I18" s="23">
        <v>455.7541419966667</v>
      </c>
      <c r="J18" s="24">
        <f t="shared" ref="J18:J29" si="5">SUM(G18:I18)</f>
        <v>1397.6182430000001</v>
      </c>
      <c r="K18" s="23">
        <v>453.43328949333335</v>
      </c>
      <c r="L18" s="23">
        <v>371.06392449666669</v>
      </c>
      <c r="M18" s="23">
        <v>342.83121967</v>
      </c>
      <c r="N18" s="24">
        <f t="shared" ref="N18:N29" si="6">SUM(K18:M18)</f>
        <v>1167.32843366</v>
      </c>
      <c r="P18" s="25"/>
      <c r="Q18" s="26"/>
      <c r="R18" s="25"/>
      <c r="S18" s="6"/>
    </row>
    <row r="19" spans="1:21" s="7" customFormat="1" ht="60" customHeight="1" x14ac:dyDescent="0.2">
      <c r="A19" s="21">
        <v>2</v>
      </c>
      <c r="B19" s="22" t="s">
        <v>7</v>
      </c>
      <c r="C19" s="23">
        <v>87.643107333333319</v>
      </c>
      <c r="D19" s="23">
        <v>70.934008003666662</v>
      </c>
      <c r="E19" s="23">
        <v>71.208987166666674</v>
      </c>
      <c r="F19" s="24">
        <f t="shared" si="4"/>
        <v>229.78610250366665</v>
      </c>
      <c r="G19" s="23">
        <v>78.806943996666675</v>
      </c>
      <c r="H19" s="23">
        <v>85.175154333333339</v>
      </c>
      <c r="I19" s="23">
        <v>82.684756500000006</v>
      </c>
      <c r="J19" s="24">
        <f t="shared" si="5"/>
        <v>246.66685483000003</v>
      </c>
      <c r="K19" s="23">
        <v>85.952966333333336</v>
      </c>
      <c r="L19" s="23">
        <v>74.572957500000001</v>
      </c>
      <c r="M19" s="23">
        <v>76.775149779999992</v>
      </c>
      <c r="N19" s="24">
        <f t="shared" si="6"/>
        <v>237.30107361333333</v>
      </c>
      <c r="P19" s="25"/>
      <c r="Q19" s="26"/>
      <c r="R19" s="25"/>
      <c r="S19" s="6"/>
    </row>
    <row r="20" spans="1:21" s="7" customFormat="1" ht="60" customHeight="1" x14ac:dyDescent="0.2">
      <c r="A20" s="21">
        <v>3</v>
      </c>
      <c r="B20" s="22" t="s">
        <v>8</v>
      </c>
      <c r="C20" s="23">
        <v>48.200572166666667</v>
      </c>
      <c r="D20" s="23">
        <v>45.924601833333341</v>
      </c>
      <c r="E20" s="23">
        <v>46.009600666666671</v>
      </c>
      <c r="F20" s="24">
        <f t="shared" si="4"/>
        <v>140.13477466666669</v>
      </c>
      <c r="G20" s="23">
        <v>48.776344666666674</v>
      </c>
      <c r="H20" s="23">
        <v>48.715643333333333</v>
      </c>
      <c r="I20" s="23">
        <v>46.967201833333334</v>
      </c>
      <c r="J20" s="24">
        <f t="shared" si="5"/>
        <v>144.45918983333334</v>
      </c>
      <c r="K20" s="23">
        <v>44.792108166666672</v>
      </c>
      <c r="L20" s="23">
        <v>41.222227163333336</v>
      </c>
      <c r="M20" s="23">
        <v>50.796069330000002</v>
      </c>
      <c r="N20" s="24">
        <f t="shared" si="6"/>
        <v>136.81040466000002</v>
      </c>
      <c r="P20" s="25"/>
      <c r="Q20" s="26"/>
      <c r="R20" s="25"/>
      <c r="S20" s="6"/>
    </row>
    <row r="21" spans="1:21" s="7" customFormat="1" ht="60" customHeight="1" x14ac:dyDescent="0.2">
      <c r="A21" s="21">
        <v>4</v>
      </c>
      <c r="B21" s="22" t="s">
        <v>9</v>
      </c>
      <c r="C21" s="23">
        <v>60.616022333333333</v>
      </c>
      <c r="D21" s="23">
        <v>63.965132669999996</v>
      </c>
      <c r="E21" s="23">
        <v>55.142851499999999</v>
      </c>
      <c r="F21" s="24">
        <f t="shared" si="4"/>
        <v>179.72400650333333</v>
      </c>
      <c r="G21" s="23">
        <v>56.994328333333328</v>
      </c>
      <c r="H21" s="23">
        <v>59.724007499999999</v>
      </c>
      <c r="I21" s="23">
        <v>60.179317003333331</v>
      </c>
      <c r="J21" s="24">
        <f t="shared" si="5"/>
        <v>176.89765283666665</v>
      </c>
      <c r="K21" s="23">
        <v>60.352686503333338</v>
      </c>
      <c r="L21" s="23">
        <v>52.722064983333325</v>
      </c>
      <c r="M21" s="23">
        <v>58.450938659999991</v>
      </c>
      <c r="N21" s="24">
        <f t="shared" si="6"/>
        <v>171.52569014666665</v>
      </c>
      <c r="P21" s="25"/>
      <c r="Q21" s="26"/>
      <c r="R21" s="25"/>
      <c r="S21" s="6"/>
    </row>
    <row r="22" spans="1:21" s="7" customFormat="1" ht="60" customHeight="1" x14ac:dyDescent="0.2">
      <c r="A22" s="21">
        <v>5</v>
      </c>
      <c r="B22" s="22" t="s">
        <v>10</v>
      </c>
      <c r="C22" s="23">
        <v>802.15805984969984</v>
      </c>
      <c r="D22" s="23">
        <v>690.61531917326681</v>
      </c>
      <c r="E22" s="23">
        <v>608.57982537823329</v>
      </c>
      <c r="F22" s="24">
        <f t="shared" si="4"/>
        <v>2101.3532044011999</v>
      </c>
      <c r="G22" s="23">
        <v>447.80313609999985</v>
      </c>
      <c r="H22" s="23">
        <v>715.18845281646657</v>
      </c>
      <c r="I22" s="23">
        <v>623.52197237706673</v>
      </c>
      <c r="J22" s="24">
        <f t="shared" si="5"/>
        <v>1786.513561293533</v>
      </c>
      <c r="K22" s="23">
        <v>469.27820991973323</v>
      </c>
      <c r="L22" s="23">
        <v>191.19969094056859</v>
      </c>
      <c r="M22" s="23">
        <v>372.3123468194666</v>
      </c>
      <c r="N22" s="24">
        <f t="shared" si="6"/>
        <v>1032.7902476797685</v>
      </c>
      <c r="O22" s="33"/>
      <c r="P22" s="25"/>
      <c r="Q22" s="26"/>
      <c r="R22" s="25"/>
      <c r="S22" s="6"/>
      <c r="U22" s="34"/>
    </row>
    <row r="23" spans="1:21" s="7" customFormat="1" ht="60" customHeight="1" x14ac:dyDescent="0.2">
      <c r="A23" s="21"/>
      <c r="B23" s="35" t="s">
        <v>16</v>
      </c>
      <c r="C23" s="23">
        <v>52.211369000000005</v>
      </c>
      <c r="D23" s="23">
        <v>67.90652132999999</v>
      </c>
      <c r="E23" s="23">
        <v>68.404999999999987</v>
      </c>
      <c r="F23" s="24">
        <f t="shared" si="4"/>
        <v>188.52289033</v>
      </c>
      <c r="G23" s="23">
        <v>69.729339500000023</v>
      </c>
      <c r="H23" s="23">
        <v>75.300000000000011</v>
      </c>
      <c r="I23" s="23">
        <v>67.330229666666668</v>
      </c>
      <c r="J23" s="24">
        <f t="shared" si="5"/>
        <v>212.35956916666672</v>
      </c>
      <c r="K23" s="23">
        <v>60.501076000000005</v>
      </c>
      <c r="L23" s="23">
        <v>33.873751769999991</v>
      </c>
      <c r="M23" s="23">
        <v>33.56799250000001</v>
      </c>
      <c r="N23" s="24">
        <f t="shared" si="6"/>
        <v>127.94282027</v>
      </c>
      <c r="O23" s="33"/>
      <c r="P23" s="25"/>
      <c r="Q23" s="11"/>
    </row>
    <row r="24" spans="1:21" s="7" customFormat="1" ht="60" customHeight="1" x14ac:dyDescent="0.2">
      <c r="A24" s="21"/>
      <c r="B24" s="35" t="s">
        <v>17</v>
      </c>
      <c r="C24" s="23">
        <v>749.94669084969973</v>
      </c>
      <c r="D24" s="23">
        <v>622.70879784326689</v>
      </c>
      <c r="E24" s="23">
        <v>540.17482537823332</v>
      </c>
      <c r="F24" s="24">
        <f t="shared" si="4"/>
        <v>1912.8303140712001</v>
      </c>
      <c r="G24" s="23">
        <v>378.07379659999981</v>
      </c>
      <c r="H24" s="23">
        <v>639.8884528164665</v>
      </c>
      <c r="I24" s="23">
        <v>556.19174271040015</v>
      </c>
      <c r="J24" s="24">
        <f t="shared" si="5"/>
        <v>1574.1539921268663</v>
      </c>
      <c r="K24" s="23">
        <v>408.77713391973322</v>
      </c>
      <c r="L24" s="23">
        <v>157.3259391705686</v>
      </c>
      <c r="M24" s="23">
        <v>338.74435431946654</v>
      </c>
      <c r="N24" s="24">
        <f t="shared" si="6"/>
        <v>904.84742740976833</v>
      </c>
      <c r="O24" s="36"/>
      <c r="P24" s="37"/>
      <c r="Q24" s="38"/>
      <c r="S24" s="39"/>
    </row>
    <row r="25" spans="1:21" s="7" customFormat="1" ht="60" customHeight="1" x14ac:dyDescent="0.2">
      <c r="A25" s="21"/>
      <c r="B25" s="22" t="s">
        <v>12</v>
      </c>
      <c r="C25" s="23">
        <v>0</v>
      </c>
      <c r="D25" s="23">
        <v>0</v>
      </c>
      <c r="E25" s="23">
        <v>0</v>
      </c>
      <c r="F25" s="24">
        <f t="shared" si="4"/>
        <v>0</v>
      </c>
      <c r="G25" s="23">
        <v>0</v>
      </c>
      <c r="H25" s="23">
        <v>0</v>
      </c>
      <c r="I25" s="23">
        <v>0</v>
      </c>
      <c r="J25" s="24">
        <f t="shared" si="5"/>
        <v>0</v>
      </c>
      <c r="K25" s="23">
        <v>0</v>
      </c>
      <c r="L25" s="23">
        <v>0</v>
      </c>
      <c r="M25" s="23">
        <v>0</v>
      </c>
      <c r="N25" s="24">
        <f t="shared" si="6"/>
        <v>0</v>
      </c>
      <c r="O25" s="40"/>
      <c r="P25" s="25"/>
      <c r="Q25" s="26"/>
    </row>
    <row r="26" spans="1:21" s="7" customFormat="1" ht="60" hidden="1" customHeight="1" x14ac:dyDescent="0.2">
      <c r="A26" s="21"/>
      <c r="B26" s="22"/>
      <c r="C26" s="23" t="e">
        <v>#REF!</v>
      </c>
      <c r="D26" s="23" t="e">
        <v>#REF!</v>
      </c>
      <c r="E26" s="23" t="e">
        <v>#REF!</v>
      </c>
      <c r="F26" s="24" t="e">
        <f t="shared" si="4"/>
        <v>#REF!</v>
      </c>
      <c r="G26" s="23" t="e">
        <v>#REF!</v>
      </c>
      <c r="H26" s="23" t="e">
        <v>#REF!</v>
      </c>
      <c r="I26" s="23" t="e">
        <v>#REF!</v>
      </c>
      <c r="J26" s="24" t="e">
        <f t="shared" si="5"/>
        <v>#REF!</v>
      </c>
      <c r="K26" s="23" t="e">
        <v>#REF!</v>
      </c>
      <c r="L26" s="23" t="e">
        <v>#REF!</v>
      </c>
      <c r="M26" s="23" t="e">
        <v>#REF!</v>
      </c>
      <c r="N26" s="24" t="e">
        <f t="shared" si="6"/>
        <v>#REF!</v>
      </c>
      <c r="P26" s="10"/>
      <c r="Q26" s="11"/>
    </row>
    <row r="27" spans="1:21" s="7" customFormat="1" ht="60" hidden="1" customHeight="1" x14ac:dyDescent="0.2">
      <c r="A27" s="21"/>
      <c r="B27" s="22"/>
      <c r="C27" s="23" t="e">
        <v>#REF!</v>
      </c>
      <c r="D27" s="23" t="e">
        <v>#REF!</v>
      </c>
      <c r="E27" s="23" t="e">
        <v>#REF!</v>
      </c>
      <c r="F27" s="24" t="e">
        <f t="shared" si="4"/>
        <v>#REF!</v>
      </c>
      <c r="G27" s="23" t="e">
        <v>#REF!</v>
      </c>
      <c r="H27" s="23" t="e">
        <v>#REF!</v>
      </c>
      <c r="I27" s="23" t="e">
        <v>#REF!</v>
      </c>
      <c r="J27" s="24" t="e">
        <f t="shared" si="5"/>
        <v>#REF!</v>
      </c>
      <c r="K27" s="23" t="e">
        <v>#REF!</v>
      </c>
      <c r="L27" s="23" t="e">
        <v>#REF!</v>
      </c>
      <c r="M27" s="23" t="e">
        <v>#REF!</v>
      </c>
      <c r="N27" s="24" t="e">
        <f t="shared" si="6"/>
        <v>#REF!</v>
      </c>
      <c r="P27" s="10"/>
      <c r="Q27" s="11"/>
    </row>
    <row r="28" spans="1:21" s="29" customFormat="1" ht="60" customHeight="1" x14ac:dyDescent="0.2">
      <c r="A28" s="46" t="s">
        <v>13</v>
      </c>
      <c r="B28" s="46"/>
      <c r="C28" s="41">
        <f>+C18+C19+C20+C21+C22+C25</f>
        <v>1505.6103826996998</v>
      </c>
      <c r="D28" s="41">
        <f t="shared" ref="D28:M28" si="7">+D18+D19+D20+D21+D22+D25</f>
        <v>1410.2767696806</v>
      </c>
      <c r="E28" s="41">
        <f t="shared" si="7"/>
        <v>1263.3115982149</v>
      </c>
      <c r="F28" s="41">
        <f t="shared" si="4"/>
        <v>4179.1987505952002</v>
      </c>
      <c r="G28" s="41">
        <f t="shared" si="7"/>
        <v>1095.4821919399999</v>
      </c>
      <c r="H28" s="41">
        <f t="shared" si="7"/>
        <v>1387.5659201431331</v>
      </c>
      <c r="I28" s="41">
        <f t="shared" si="7"/>
        <v>1269.1073897104002</v>
      </c>
      <c r="J28" s="41">
        <f t="shared" si="5"/>
        <v>3752.1555017935329</v>
      </c>
      <c r="K28" s="41">
        <f t="shared" si="7"/>
        <v>1113.8092604163999</v>
      </c>
      <c r="L28" s="41">
        <f t="shared" si="7"/>
        <v>730.78086508390197</v>
      </c>
      <c r="M28" s="41">
        <f t="shared" si="7"/>
        <v>901.16572425946663</v>
      </c>
      <c r="N28" s="41">
        <f t="shared" si="6"/>
        <v>2745.7558497597684</v>
      </c>
      <c r="O28" s="42"/>
      <c r="P28" s="37"/>
      <c r="Q28" s="43"/>
      <c r="R28" s="42"/>
      <c r="S28" s="42"/>
    </row>
    <row r="29" spans="1:21" s="29" customFormat="1" ht="60" customHeight="1" x14ac:dyDescent="0.2">
      <c r="A29" s="46" t="s">
        <v>3</v>
      </c>
      <c r="B29" s="46"/>
      <c r="C29" s="41">
        <f>+C28+C16</f>
        <v>2203.1056766996999</v>
      </c>
      <c r="D29" s="41">
        <f t="shared" ref="D29:M29" si="8">+D28+D16</f>
        <v>1985.2423528405998</v>
      </c>
      <c r="E29" s="41">
        <f t="shared" si="8"/>
        <v>1824.7569867218999</v>
      </c>
      <c r="F29" s="41">
        <f t="shared" si="4"/>
        <v>6013.1050162621996</v>
      </c>
      <c r="G29" s="41">
        <f t="shared" si="8"/>
        <v>1723.1361895999999</v>
      </c>
      <c r="H29" s="41">
        <f t="shared" si="8"/>
        <v>2189.3315638097997</v>
      </c>
      <c r="I29" s="41">
        <f t="shared" si="8"/>
        <v>2041.6400527104001</v>
      </c>
      <c r="J29" s="41">
        <f t="shared" si="5"/>
        <v>5954.1078061201997</v>
      </c>
      <c r="K29" s="41">
        <f t="shared" si="8"/>
        <v>1926.8609574164</v>
      </c>
      <c r="L29" s="41">
        <f t="shared" si="8"/>
        <v>1392.9408022505686</v>
      </c>
      <c r="M29" s="41">
        <f t="shared" si="8"/>
        <v>1618.0801590927999</v>
      </c>
      <c r="N29" s="41">
        <f t="shared" si="6"/>
        <v>4937.8819187597692</v>
      </c>
      <c r="O29" s="36"/>
      <c r="P29" s="37"/>
      <c r="Q29" s="38"/>
      <c r="S29" s="44"/>
    </row>
  </sheetData>
  <mergeCells count="5">
    <mergeCell ref="A28:B28"/>
    <mergeCell ref="A29:B29"/>
    <mergeCell ref="A1:N1"/>
    <mergeCell ref="A2:L2"/>
    <mergeCell ref="A16:B16"/>
  </mergeCells>
  <printOptions horizontalCentered="1" verticalCentered="1"/>
  <pageMargins left="0.23622047244094491" right="0.23622047244094491" top="0.23622047244094491" bottom="0.23622047244094491" header="0.51181102362204722" footer="0.2362204724409449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2021-22</vt:lpstr>
      <vt:lpstr>'2021-22'!Print_Area</vt:lpstr>
      <vt:lpstr>'2021-22'!Print_Titles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2022-06-25T15:42:49Z</cp:lastPrinted>
  <dcterms:created xsi:type="dcterms:W3CDTF">2022-06-25T15:13:23Z</dcterms:created>
  <dcterms:modified xsi:type="dcterms:W3CDTF">2022-06-25T15:42:50Z</dcterms:modified>
</cp:coreProperties>
</file>